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awall Cap Rehabilitation Project\08 Bidding Specs Docs\"/>
    </mc:Choice>
  </mc:AlternateContent>
  <xr:revisionPtr revIDLastSave="0" documentId="13_ncr:1_{FAB01E44-4067-4F65-8A6B-3D1909D3F0BB}" xr6:coauthVersionLast="47" xr6:coauthVersionMax="47" xr10:uidLastSave="{00000000-0000-0000-0000-000000000000}"/>
  <bookViews>
    <workbookView xWindow="-108" yWindow="-108" windowWidth="23256" windowHeight="12576" xr2:uid="{EEB58B4B-B200-4905-BF08-FA3CCC67B8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J7" i="1"/>
  <c r="J3" i="1"/>
</calcChain>
</file>

<file path=xl/sharedStrings.xml><?xml version="1.0" encoding="utf-8"?>
<sst xmlns="http://schemas.openxmlformats.org/spreadsheetml/2006/main" count="37" uniqueCount="36">
  <si>
    <t>Company</t>
  </si>
  <si>
    <t>Contact</t>
  </si>
  <si>
    <t>Phone No.</t>
  </si>
  <si>
    <t>Vector Construction Company</t>
  </si>
  <si>
    <t>Rich Andersen</t>
  </si>
  <si>
    <t>315-699-9277</t>
  </si>
  <si>
    <t>C.O. Falter Construction</t>
  </si>
  <si>
    <t>Brad Falter</t>
  </si>
  <si>
    <t>315-422-3016</t>
  </si>
  <si>
    <t>Econnomy Paving</t>
  </si>
  <si>
    <t>Steve Lang</t>
  </si>
  <si>
    <t>607-756-2819</t>
  </si>
  <si>
    <t>Bouley Associates</t>
  </si>
  <si>
    <t>Mary Ellen Moochler</t>
  </si>
  <si>
    <t>315-253-4417</t>
  </si>
  <si>
    <t>Slate Hill Construction</t>
  </si>
  <si>
    <t>Jacob Lukacz</t>
  </si>
  <si>
    <t>315-672-8055</t>
  </si>
  <si>
    <t>Addendums</t>
  </si>
  <si>
    <t>Yes - Needs sigs</t>
  </si>
  <si>
    <t>Yes</t>
  </si>
  <si>
    <t>Base</t>
  </si>
  <si>
    <t>Alt 1</t>
  </si>
  <si>
    <t>Alt 2</t>
  </si>
  <si>
    <t>Alt 3</t>
  </si>
  <si>
    <t>Total Bid</t>
  </si>
  <si>
    <t>Base+A1</t>
  </si>
  <si>
    <t>Base+A2</t>
  </si>
  <si>
    <t>Base+A3</t>
  </si>
  <si>
    <t>Base+A1+A2</t>
  </si>
  <si>
    <t>Base+A1+A3</t>
  </si>
  <si>
    <t>Base+A2+A3</t>
  </si>
  <si>
    <t>Base+A1+A2+A3</t>
  </si>
  <si>
    <t>Vector</t>
  </si>
  <si>
    <t>Slate Hill</t>
  </si>
  <si>
    <t>recommended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</si>
</sst>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4990-FC49-4E9D-8CD3-2E4FEAE74BB2}">
  <dimension ref="B2:J20"/>
  <sheetViews>
    <sheetView tabSelected="1" workbookViewId="0">
      <selection activeCell="H20" sqref="H20"/>
    </sheetView>
  </sheetViews>
  <sheetFormatPr defaultRowHeight="14.4" x14ac:dyDescent="0.3"/>
  <cols>
    <col min="2" max="2" width="29.33203125" customWidth="1"/>
    <col min="3" max="3" width="27" customWidth="1"/>
    <col min="4" max="4" width="18.33203125" customWidth="1"/>
    <col min="5" max="5" width="15.6640625" customWidth="1"/>
    <col min="6" max="6" width="11" customWidth="1"/>
    <col min="7" max="10" width="11.109375" bestFit="1" customWidth="1"/>
  </cols>
  <sheetData>
    <row r="2" spans="2:10" x14ac:dyDescent="0.3">
      <c r="B2" s="2" t="s">
        <v>0</v>
      </c>
      <c r="C2" s="2" t="s">
        <v>1</v>
      </c>
      <c r="D2" s="2" t="s">
        <v>2</v>
      </c>
      <c r="E2" s="2" t="s">
        <v>18</v>
      </c>
      <c r="F2" s="2" t="s">
        <v>21</v>
      </c>
      <c r="G2" s="2" t="s">
        <v>22</v>
      </c>
      <c r="H2" s="2" t="s">
        <v>23</v>
      </c>
      <c r="I2" s="2" t="s">
        <v>24</v>
      </c>
      <c r="J2" s="2" t="s">
        <v>25</v>
      </c>
    </row>
    <row r="3" spans="2:10" x14ac:dyDescent="0.3">
      <c r="B3" s="3" t="s">
        <v>3</v>
      </c>
      <c r="C3" s="3" t="s">
        <v>4</v>
      </c>
      <c r="D3" s="3" t="s">
        <v>5</v>
      </c>
      <c r="E3" s="3" t="s">
        <v>19</v>
      </c>
      <c r="F3" s="4">
        <v>172000</v>
      </c>
      <c r="G3" s="5">
        <v>113000</v>
      </c>
      <c r="H3" s="5">
        <v>113000</v>
      </c>
      <c r="I3" s="4">
        <v>182000</v>
      </c>
      <c r="J3" s="5">
        <f>SUM(F3:I3)</f>
        <v>580000</v>
      </c>
    </row>
    <row r="4" spans="2:10" x14ac:dyDescent="0.3">
      <c r="B4" s="3" t="s">
        <v>6</v>
      </c>
      <c r="C4" s="3" t="s">
        <v>7</v>
      </c>
      <c r="D4" s="3" t="s">
        <v>8</v>
      </c>
      <c r="E4" s="3"/>
      <c r="F4" s="4"/>
      <c r="G4" s="5"/>
      <c r="H4" s="5"/>
      <c r="I4" s="5"/>
      <c r="J4" s="5"/>
    </row>
    <row r="5" spans="2:10" x14ac:dyDescent="0.3">
      <c r="B5" s="3" t="s">
        <v>9</v>
      </c>
      <c r="C5" s="3" t="s">
        <v>10</v>
      </c>
      <c r="D5" s="3" t="s">
        <v>11</v>
      </c>
      <c r="E5" s="3"/>
      <c r="F5" s="4"/>
      <c r="G5" s="5"/>
      <c r="H5" s="5"/>
      <c r="I5" s="5"/>
      <c r="J5" s="5"/>
    </row>
    <row r="6" spans="2:10" x14ac:dyDescent="0.3">
      <c r="B6" s="3" t="s">
        <v>12</v>
      </c>
      <c r="C6" s="3" t="s">
        <v>13</v>
      </c>
      <c r="D6" s="3" t="s">
        <v>14</v>
      </c>
      <c r="E6" s="3"/>
      <c r="F6" s="4"/>
      <c r="G6" s="5"/>
      <c r="H6" s="5"/>
      <c r="I6" s="5"/>
      <c r="J6" s="5"/>
    </row>
    <row r="7" spans="2:10" x14ac:dyDescent="0.3">
      <c r="B7" s="3" t="s">
        <v>15</v>
      </c>
      <c r="C7" s="3" t="s">
        <v>16</v>
      </c>
      <c r="D7" s="3" t="s">
        <v>17</v>
      </c>
      <c r="E7" s="3" t="s">
        <v>20</v>
      </c>
      <c r="F7" s="4">
        <v>200000</v>
      </c>
      <c r="G7" s="5">
        <v>75000</v>
      </c>
      <c r="H7" s="5">
        <v>125000</v>
      </c>
      <c r="I7" s="4">
        <v>175000</v>
      </c>
      <c r="J7" s="5">
        <f>SUM(F7:I7)</f>
        <v>575000</v>
      </c>
    </row>
    <row r="8" spans="2:10" x14ac:dyDescent="0.3">
      <c r="B8" s="1"/>
      <c r="C8" s="1"/>
      <c r="D8" s="1"/>
    </row>
    <row r="9" spans="2:10" x14ac:dyDescent="0.3">
      <c r="B9" s="1"/>
      <c r="C9" s="1"/>
      <c r="D9" s="1"/>
    </row>
    <row r="10" spans="2:10" x14ac:dyDescent="0.3">
      <c r="B10" s="1"/>
      <c r="C10" s="8" t="s">
        <v>33</v>
      </c>
      <c r="D10" s="8" t="s">
        <v>34</v>
      </c>
    </row>
    <row r="11" spans="2:10" x14ac:dyDescent="0.3">
      <c r="B11" s="1" t="s">
        <v>21</v>
      </c>
      <c r="C11" s="7">
        <f>F3</f>
        <v>172000</v>
      </c>
      <c r="D11" s="6">
        <f>F7</f>
        <v>200000</v>
      </c>
      <c r="G11">
        <v>250000</v>
      </c>
    </row>
    <row r="12" spans="2:10" x14ac:dyDescent="0.3">
      <c r="B12" s="1" t="s">
        <v>26</v>
      </c>
      <c r="C12" s="6">
        <f>F3+G3</f>
        <v>285000</v>
      </c>
      <c r="D12" s="7">
        <f>F7+G7</f>
        <v>275000</v>
      </c>
      <c r="G12">
        <v>180000</v>
      </c>
    </row>
    <row r="13" spans="2:10" x14ac:dyDescent="0.3">
      <c r="B13" s="1" t="s">
        <v>27</v>
      </c>
      <c r="C13" s="7">
        <f>F3+H3</f>
        <v>285000</v>
      </c>
      <c r="D13" s="6">
        <f>F7+H7</f>
        <v>325000</v>
      </c>
      <c r="G13">
        <f>+G11+G12</f>
        <v>430000</v>
      </c>
    </row>
    <row r="14" spans="2:10" x14ac:dyDescent="0.3">
      <c r="B14" s="1" t="s">
        <v>28</v>
      </c>
      <c r="C14" s="7">
        <f>F3+I3</f>
        <v>354000</v>
      </c>
      <c r="D14" s="6">
        <f>F7+I7</f>
        <v>375000</v>
      </c>
    </row>
    <row r="15" spans="2:10" x14ac:dyDescent="0.3">
      <c r="B15" s="1" t="s">
        <v>29</v>
      </c>
      <c r="C15" s="7">
        <f>F3+G3+H3</f>
        <v>398000</v>
      </c>
      <c r="D15" s="6">
        <f>F7+G7+H7</f>
        <v>400000</v>
      </c>
    </row>
    <row r="16" spans="2:10" x14ac:dyDescent="0.3">
      <c r="B16" s="1" t="s">
        <v>30</v>
      </c>
      <c r="C16" s="6">
        <f>F3+G3+I3</f>
        <v>467000</v>
      </c>
      <c r="D16" s="7">
        <f>F7+G7+I7</f>
        <v>450000</v>
      </c>
      <c r="E16" t="s">
        <v>35</v>
      </c>
    </row>
    <row r="17" spans="2:4" x14ac:dyDescent="0.3">
      <c r="B17" s="1" t="s">
        <v>31</v>
      </c>
      <c r="C17" s="7">
        <f>F3+H3+I3</f>
        <v>467000</v>
      </c>
      <c r="D17" s="6">
        <f>F7+H7+I7</f>
        <v>500000</v>
      </c>
    </row>
    <row r="18" spans="2:4" x14ac:dyDescent="0.3">
      <c r="B18" s="1" t="s">
        <v>32</v>
      </c>
      <c r="C18" s="6">
        <f>F3+G3+H3+I3</f>
        <v>580000</v>
      </c>
      <c r="D18" s="7">
        <f>F7+G7+H7+I7</f>
        <v>575000</v>
      </c>
    </row>
    <row r="19" spans="2:4" x14ac:dyDescent="0.3">
      <c r="B19" s="1"/>
      <c r="C19" s="1"/>
      <c r="D19" s="1"/>
    </row>
    <row r="20" spans="2:4" x14ac:dyDescent="0.3">
      <c r="B20" s="1"/>
      <c r="C20" s="1"/>
      <c r="D2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 Christy</dc:creator>
  <cp:lastModifiedBy>Thomas Posella Jr.</cp:lastModifiedBy>
  <dcterms:created xsi:type="dcterms:W3CDTF">2023-08-03T12:13:49Z</dcterms:created>
  <dcterms:modified xsi:type="dcterms:W3CDTF">2023-09-18T17:30:57Z</dcterms:modified>
</cp:coreProperties>
</file>